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edri\Downloads\"/>
    </mc:Choice>
  </mc:AlternateContent>
  <xr:revisionPtr revIDLastSave="0" documentId="13_ncr:1_{250C0FA2-C5DE-4150-A7B1-4667BB8A5A6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alendrier hiver" sheetId="1" r:id="rId1"/>
    <sheet name="Récap" sheetId="2" r:id="rId2"/>
  </sheets>
  <definedNames>
    <definedName name="_xlnm._FilterDatabase" localSheetId="0" hidden="1">'Calendrier hiver'!$A$4:$H$125</definedName>
    <definedName name="_xlnm.Print_Titles" localSheetId="0">'Calendrier hiver'!$4:$4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" i="2" l="1"/>
  <c r="G7" i="2"/>
  <c r="H7" i="2" s="1"/>
  <c r="F7" i="2"/>
  <c r="E7" i="2"/>
  <c r="D7" i="2"/>
  <c r="I6" i="2"/>
  <c r="G6" i="2"/>
  <c r="F6" i="2"/>
  <c r="E6" i="2"/>
  <c r="D6" i="2"/>
  <c r="I5" i="2"/>
  <c r="G5" i="2"/>
  <c r="F5" i="2"/>
  <c r="E5" i="2"/>
  <c r="D5" i="2"/>
  <c r="I4" i="2"/>
  <c r="I8" i="2" s="1"/>
  <c r="G4" i="2"/>
  <c r="F4" i="2"/>
  <c r="F8" i="2" s="1"/>
  <c r="E4" i="2"/>
  <c r="E8" i="2" s="1"/>
  <c r="D4" i="2"/>
  <c r="G8" i="2" l="1"/>
  <c r="H5" i="2"/>
  <c r="H4" i="2"/>
  <c r="H6" i="2"/>
  <c r="D8" i="2"/>
  <c r="H8" i="2" l="1"/>
</calcChain>
</file>

<file path=xl/sharedStrings.xml><?xml version="1.0" encoding="utf-8"?>
<sst xmlns="http://schemas.openxmlformats.org/spreadsheetml/2006/main" count="273" uniqueCount="65">
  <si>
    <t>Calendrier hiver 2026-2027 — Entraînements club, SSS et courses Dauphiné</t>
  </si>
  <si>
    <t>Courses : d'après le PDF « CALENDRIER Dauphiné 26-27 » (version du 05/10/2026). Entraînements : SSS mar. + jeu. après-midi ; Compet mer. après-midi ; Loisir + Compet sam. matin. Colonne « Entraînement adulte » à compléter. Jour et date grisés = vacances scolaires. Les « ? » sont repris tels quels du calendrier.</t>
  </si>
  <si>
    <t>Jour</t>
  </si>
  <si>
    <t>Date</t>
  </si>
  <si>
    <t>Entraînement</t>
  </si>
  <si>
    <t>Entraînement adulte</t>
  </si>
  <si>
    <t>Régional</t>
  </si>
  <si>
    <t>National FOND</t>
  </si>
  <si>
    <t>National Biathlon</t>
  </si>
  <si>
    <t>Remarques</t>
  </si>
  <si>
    <t>Mardi</t>
  </si>
  <si>
    <t>SSS</t>
  </si>
  <si>
    <t>Mercredi</t>
  </si>
  <si>
    <t>Compet</t>
  </si>
  <si>
    <t>Jeudi</t>
  </si>
  <si>
    <t>Vendredi</t>
  </si>
  <si>
    <t>Samedi</t>
  </si>
  <si>
    <t>Loisir + Compet</t>
  </si>
  <si>
    <t>SNT 1 Bessans</t>
  </si>
  <si>
    <t>Dimanche</t>
  </si>
  <si>
    <t>CD CL Indiv. Alpe d'Huez U15+ (SNO)</t>
  </si>
  <si>
    <t>Lundi</t>
  </si>
  <si>
    <t>SNT 2 Autrans</t>
  </si>
  <si>
    <t>SNT 2 Les Tuffes</t>
  </si>
  <si>
    <t>CD Fond SK Méaudre – Team Sprint U11/13/16+, U15 (KO montée/descente, qualif 3 tours)</t>
  </si>
  <si>
    <t>SNT 3 Les Glières</t>
  </si>
  <si>
    <t>CD Biathlon 1 Relais U9-U13 / U15-U17+ 22LR (VSF)</t>
  </si>
  <si>
    <t>SNT 3 Les Saisies</t>
  </si>
  <si>
    <t>Indiv Sk CSN VdL (atelier MS ?)</t>
  </si>
  <si>
    <t>CD Indiv Cl U11/Sen – Chamrousse</t>
  </si>
  <si>
    <t>SNT 4 Les Contamines</t>
  </si>
  <si>
    <t>Indiv Cl Chamrousse U11/Sen</t>
  </si>
  <si>
    <t>SNT 4 Névache</t>
  </si>
  <si>
    <t>Aura Biathlon CSN</t>
  </si>
  <si>
    <t>Foulée Blanche (prévue le 31/01)</t>
  </si>
  <si>
    <t>SNT 5 La Féclaz</t>
  </si>
  <si>
    <t>TransVercors</t>
  </si>
  <si>
    <t>Nationale U15 Chamrousse</t>
  </si>
  <si>
    <t>CD Fond Indiv Sk MS – 7 Laux U13+</t>
  </si>
  <si>
    <t>Chp Team Sprint Nocturne Autrans</t>
  </si>
  <si>
    <t>SNT 5 Les Tuffes</t>
  </si>
  <si>
    <t>CD Biathlon 2 GUC U11+ +22LR – Col de Porte</t>
  </si>
  <si>
    <t>SNT 6 Les Tuffes</t>
  </si>
  <si>
    <t>CD Fond MS Cl SMA ?</t>
  </si>
  <si>
    <t>SNT 6 Les Glières</t>
  </si>
  <si>
    <t>U15 Biathlon Col de Porte</t>
  </si>
  <si>
    <t>Finale SNT Peisey</t>
  </si>
  <si>
    <t>CD Fond Mass Sk US Autrans U9/Sen</t>
  </si>
  <si>
    <t>Alpe d'Huez ski marathon (21/03 ?) 30 km U20-master</t>
  </si>
  <si>
    <t>Champ. de France Méribel</t>
  </si>
  <si>
    <t>Chrono Cl U15+ (non officiel)</t>
  </si>
  <si>
    <t>Récapitulatif par mois</t>
  </si>
  <si>
    <t>Mois</t>
  </si>
  <si>
    <t>Début</t>
  </si>
  <si>
    <t>Fin</t>
  </si>
  <si>
    <t>Adulte</t>
  </si>
  <si>
    <t>Total séances</t>
  </si>
  <si>
    <t>Jours avec course</t>
  </si>
  <si>
    <t>Décembre</t>
  </si>
  <si>
    <t>Janvier</t>
  </si>
  <si>
    <t>Février</t>
  </si>
  <si>
    <t>Mars</t>
  </si>
  <si>
    <t>Total</t>
  </si>
  <si>
    <t>Les compteurs se mettent à jour automatiquement si tu modifies l'onglet Calendrier.</t>
  </si>
  <si>
    <t>14h-16h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</si>
</sst>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9"/>
      <color rgb="FF595959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0"/>
      <color rgb="FF1F4E79"/>
      <name val="Arial"/>
      <charset val="1"/>
    </font>
    <font>
      <b/>
      <sz val="10"/>
      <color rgb="FF006100"/>
      <name val="Arial"/>
      <charset val="1"/>
    </font>
    <font>
      <b/>
      <sz val="10"/>
      <color rgb="FF375623"/>
      <name val="Arial"/>
      <charset val="1"/>
    </font>
    <font>
      <b/>
      <sz val="13"/>
      <name val="Arial"/>
      <charset val="1"/>
    </font>
    <font>
      <sz val="11"/>
      <name val="Arial"/>
      <charset val="1"/>
    </font>
    <font>
      <b/>
      <sz val="11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C0504D"/>
        <bgColor rgb="FF993366"/>
      </patternFill>
    </fill>
    <fill>
      <patternFill patternType="solid">
        <fgColor rgb="FFBF9000"/>
        <bgColor rgb="FFFF6600"/>
      </patternFill>
    </fill>
    <fill>
      <patternFill patternType="solid">
        <fgColor rgb="FF548235"/>
        <bgColor rgb="FF339966"/>
      </patternFill>
    </fill>
    <fill>
      <patternFill patternType="solid">
        <fgColor rgb="FFDDEBF7"/>
        <bgColor rgb="FFE2F0D9"/>
      </patternFill>
    </fill>
    <fill>
      <patternFill patternType="solid">
        <fgColor rgb="FFC6EFCE"/>
        <bgColor rgb="FFD9EAD3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D9EAD3"/>
      </patternFill>
    </fill>
    <fill>
      <patternFill patternType="solid">
        <fgColor rgb="FFD9EAD3"/>
        <bgColor rgb="FFE2F0D9"/>
      </patternFill>
    </fill>
    <fill>
      <patternFill patternType="solid">
        <fgColor rgb="FFF4CCCC"/>
        <bgColor rgb="FFD9EAD3"/>
      </patternFill>
    </fill>
    <fill>
      <patternFill patternType="solid">
        <fgColor rgb="FFFFFF99"/>
        <bgColor rgb="FFE2F0D9"/>
      </patternFill>
    </fill>
    <fill>
      <patternFill patternType="solid">
        <fgColor rgb="FFBFBFBF"/>
        <bgColor rgb="FFF4CCCC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4E79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/>
    </xf>
    <xf numFmtId="14" fontId="4" fillId="13" borderId="1" xfId="0" applyNumberFormat="1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14" fontId="4" fillId="1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3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548235"/>
      <rgbColor rgb="FF800080"/>
      <rgbColor rgb="FF008080"/>
      <rgbColor rgb="FFBFBFBF"/>
      <rgbColor rgb="FF808080"/>
      <rgbColor rgb="FF9999FF"/>
      <rgbColor rgb="FFC0504D"/>
      <rgbColor rgb="FFF2F2F2"/>
      <rgbColor rgb="FFDDEBF7"/>
      <rgbColor rgb="FF660066"/>
      <rgbColor rgb="FFFF8080"/>
      <rgbColor rgb="FF0066CC"/>
      <rgbColor rgb="FFD9EA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F0D9"/>
      <rgbColor rgb="FFC6EFCE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5"/>
  <sheetViews>
    <sheetView tabSelected="1" zoomScaleNormal="100" workbookViewId="0">
      <pane xSplit="2" ySplit="4" topLeftCell="C61" activePane="bottomRight" state="frozen"/>
      <selection pane="topRight" activeCell="C1" sqref="C1"/>
      <selection pane="bottomLeft" activeCell="A5" sqref="A5"/>
      <selection pane="bottomRight" activeCell="D74" sqref="D74"/>
    </sheetView>
  </sheetViews>
  <sheetFormatPr baseColWidth="10" defaultColWidth="8.6328125" defaultRowHeight="14.5" x14ac:dyDescent="0.35"/>
  <cols>
    <col min="1" max="1" width="11" customWidth="1"/>
    <col min="2" max="2" width="12" customWidth="1"/>
    <col min="3" max="3" width="17" customWidth="1"/>
    <col min="4" max="4" width="18" customWidth="1"/>
    <col min="5" max="5" width="42" customWidth="1"/>
    <col min="6" max="6" width="24" customWidth="1"/>
    <col min="7" max="7" width="26" customWidth="1"/>
    <col min="8" max="8" width="24" customWidth="1"/>
  </cols>
  <sheetData>
    <row r="1" spans="1:8" ht="18" x14ac:dyDescent="0.4">
      <c r="A1" s="1" t="s">
        <v>0</v>
      </c>
    </row>
    <row r="2" spans="1:8" x14ac:dyDescent="0.35">
      <c r="A2" s="2" t="s">
        <v>1</v>
      </c>
    </row>
    <row r="4" spans="1:8" ht="28" x14ac:dyDescent="0.35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6" t="s">
        <v>8</v>
      </c>
      <c r="H4" s="3" t="s">
        <v>9</v>
      </c>
    </row>
    <row r="5" spans="1:8" x14ac:dyDescent="0.35">
      <c r="A5" s="7" t="s">
        <v>10</v>
      </c>
      <c r="B5" s="8">
        <v>46357</v>
      </c>
      <c r="C5" s="9" t="s">
        <v>11</v>
      </c>
      <c r="D5" s="7"/>
      <c r="E5" s="10"/>
      <c r="F5" s="10"/>
      <c r="G5" s="10"/>
      <c r="H5" s="10"/>
    </row>
    <row r="6" spans="1:8" x14ac:dyDescent="0.35">
      <c r="A6" s="7" t="s">
        <v>12</v>
      </c>
      <c r="B6" s="8">
        <v>46358</v>
      </c>
      <c r="C6" s="11" t="s">
        <v>13</v>
      </c>
      <c r="D6" s="7"/>
      <c r="E6" s="10"/>
      <c r="F6" s="10"/>
      <c r="G6" s="10"/>
      <c r="H6" s="10"/>
    </row>
    <row r="7" spans="1:8" x14ac:dyDescent="0.35">
      <c r="A7" s="7" t="s">
        <v>14</v>
      </c>
      <c r="B7" s="8">
        <v>46359</v>
      </c>
      <c r="C7" s="9" t="s">
        <v>11</v>
      </c>
      <c r="D7" s="7"/>
      <c r="E7" s="10"/>
      <c r="F7" s="10"/>
      <c r="G7" s="10"/>
      <c r="H7" s="10"/>
    </row>
    <row r="8" spans="1:8" x14ac:dyDescent="0.35">
      <c r="A8" s="7" t="s">
        <v>15</v>
      </c>
      <c r="B8" s="8">
        <v>46360</v>
      </c>
      <c r="C8" s="7"/>
      <c r="D8" s="7"/>
      <c r="E8" s="10"/>
      <c r="F8" s="10"/>
      <c r="G8" s="10"/>
      <c r="H8" s="10"/>
    </row>
    <row r="9" spans="1:8" x14ac:dyDescent="0.35">
      <c r="A9" s="12" t="s">
        <v>16</v>
      </c>
      <c r="B9" s="13">
        <v>46361</v>
      </c>
      <c r="C9" s="14" t="s">
        <v>17</v>
      </c>
      <c r="D9" s="12"/>
      <c r="E9" s="15"/>
      <c r="F9" s="15"/>
      <c r="G9" s="16" t="s">
        <v>18</v>
      </c>
      <c r="H9" s="15"/>
    </row>
    <row r="10" spans="1:8" x14ac:dyDescent="0.35">
      <c r="A10" s="12" t="s">
        <v>19</v>
      </c>
      <c r="B10" s="13">
        <v>46362</v>
      </c>
      <c r="C10" s="12"/>
      <c r="D10" s="12"/>
      <c r="E10" s="17" t="s">
        <v>20</v>
      </c>
      <c r="F10" s="15"/>
      <c r="G10" s="16" t="s">
        <v>18</v>
      </c>
      <c r="H10" s="15"/>
    </row>
    <row r="11" spans="1:8" x14ac:dyDescent="0.35">
      <c r="A11" s="7" t="s">
        <v>21</v>
      </c>
      <c r="B11" s="8">
        <v>46363</v>
      </c>
      <c r="C11" s="7"/>
      <c r="D11" s="7"/>
      <c r="E11" s="10"/>
      <c r="F11" s="10"/>
      <c r="G11" s="10"/>
      <c r="H11" s="10"/>
    </row>
    <row r="12" spans="1:8" x14ac:dyDescent="0.35">
      <c r="A12" s="7" t="s">
        <v>10</v>
      </c>
      <c r="B12" s="8">
        <v>46364</v>
      </c>
      <c r="C12" s="9" t="s">
        <v>11</v>
      </c>
      <c r="D12" s="7"/>
      <c r="E12" s="10"/>
      <c r="F12" s="10"/>
      <c r="G12" s="10"/>
      <c r="H12" s="10"/>
    </row>
    <row r="13" spans="1:8" x14ac:dyDescent="0.35">
      <c r="A13" s="7" t="s">
        <v>12</v>
      </c>
      <c r="B13" s="8">
        <v>46365</v>
      </c>
      <c r="C13" s="11" t="s">
        <v>13</v>
      </c>
      <c r="D13" s="7"/>
      <c r="E13" s="10"/>
      <c r="F13" s="10"/>
      <c r="G13" s="10"/>
      <c r="H13" s="10"/>
    </row>
    <row r="14" spans="1:8" x14ac:dyDescent="0.35">
      <c r="A14" s="7" t="s">
        <v>14</v>
      </c>
      <c r="B14" s="8">
        <v>46366</v>
      </c>
      <c r="C14" s="9" t="s">
        <v>11</v>
      </c>
      <c r="D14" s="7"/>
      <c r="E14" s="10"/>
      <c r="F14" s="10"/>
      <c r="G14" s="10"/>
      <c r="H14" s="10"/>
    </row>
    <row r="15" spans="1:8" x14ac:dyDescent="0.35">
      <c r="A15" s="7" t="s">
        <v>15</v>
      </c>
      <c r="B15" s="8">
        <v>46367</v>
      </c>
      <c r="C15" s="7"/>
      <c r="D15" s="7"/>
      <c r="E15" s="10"/>
      <c r="F15" s="10"/>
      <c r="G15" s="10"/>
      <c r="H15" s="10"/>
    </row>
    <row r="16" spans="1:8" x14ac:dyDescent="0.35">
      <c r="A16" s="12" t="s">
        <v>16</v>
      </c>
      <c r="B16" s="13">
        <v>46368</v>
      </c>
      <c r="C16" s="14" t="s">
        <v>17</v>
      </c>
      <c r="D16" s="12"/>
      <c r="E16" s="15"/>
      <c r="F16" s="18" t="s">
        <v>22</v>
      </c>
      <c r="G16" s="15"/>
      <c r="H16" s="15"/>
    </row>
    <row r="17" spans="1:8" x14ac:dyDescent="0.35">
      <c r="A17" s="12" t="s">
        <v>19</v>
      </c>
      <c r="B17" s="13">
        <v>46369</v>
      </c>
      <c r="C17" s="12"/>
      <c r="D17" s="12"/>
      <c r="E17" s="15"/>
      <c r="F17" s="18" t="s">
        <v>22</v>
      </c>
      <c r="G17" s="15"/>
      <c r="H17" s="15"/>
    </row>
    <row r="18" spans="1:8" x14ac:dyDescent="0.35">
      <c r="A18" s="7" t="s">
        <v>21</v>
      </c>
      <c r="B18" s="8">
        <v>46370</v>
      </c>
      <c r="C18" s="7"/>
      <c r="D18" s="7"/>
      <c r="E18" s="10"/>
      <c r="F18" s="10"/>
      <c r="G18" s="10"/>
      <c r="H18" s="10"/>
    </row>
    <row r="19" spans="1:8" x14ac:dyDescent="0.35">
      <c r="A19" s="7" t="s">
        <v>10</v>
      </c>
      <c r="B19" s="8">
        <v>46371</v>
      </c>
      <c r="C19" s="9" t="s">
        <v>11</v>
      </c>
      <c r="D19" s="7"/>
      <c r="E19" s="10"/>
      <c r="F19" s="10"/>
      <c r="G19" s="10"/>
      <c r="H19" s="10"/>
    </row>
    <row r="20" spans="1:8" x14ac:dyDescent="0.35">
      <c r="A20" s="7" t="s">
        <v>12</v>
      </c>
      <c r="B20" s="8">
        <v>46372</v>
      </c>
      <c r="C20" s="11" t="s">
        <v>13</v>
      </c>
      <c r="D20" s="7"/>
      <c r="E20" s="10"/>
      <c r="F20" s="10"/>
      <c r="G20" s="10"/>
      <c r="H20" s="10"/>
    </row>
    <row r="21" spans="1:8" x14ac:dyDescent="0.35">
      <c r="A21" s="7" t="s">
        <v>14</v>
      </c>
      <c r="B21" s="8">
        <v>46373</v>
      </c>
      <c r="C21" s="9" t="s">
        <v>11</v>
      </c>
      <c r="D21" s="7"/>
      <c r="E21" s="10"/>
      <c r="F21" s="10"/>
      <c r="G21" s="10"/>
      <c r="H21" s="10"/>
    </row>
    <row r="22" spans="1:8" x14ac:dyDescent="0.35">
      <c r="A22" s="7" t="s">
        <v>15</v>
      </c>
      <c r="B22" s="8">
        <v>46374</v>
      </c>
      <c r="C22" s="7"/>
      <c r="D22" s="7"/>
      <c r="E22" s="10"/>
      <c r="F22" s="10"/>
      <c r="G22" s="10"/>
      <c r="H22" s="10"/>
    </row>
    <row r="23" spans="1:8" x14ac:dyDescent="0.35">
      <c r="A23" s="19" t="s">
        <v>16</v>
      </c>
      <c r="B23" s="20">
        <v>46375</v>
      </c>
      <c r="C23" s="14" t="s">
        <v>17</v>
      </c>
      <c r="D23" s="12" t="s">
        <v>64</v>
      </c>
      <c r="E23" s="15"/>
      <c r="F23" s="15"/>
      <c r="G23" s="16" t="s">
        <v>23</v>
      </c>
      <c r="H23" s="15"/>
    </row>
    <row r="24" spans="1:8" ht="25" x14ac:dyDescent="0.35">
      <c r="A24" s="19" t="s">
        <v>19</v>
      </c>
      <c r="B24" s="20">
        <v>46376</v>
      </c>
      <c r="C24" s="12"/>
      <c r="D24" s="12"/>
      <c r="E24" s="17" t="s">
        <v>24</v>
      </c>
      <c r="F24" s="15"/>
      <c r="G24" s="16" t="s">
        <v>23</v>
      </c>
      <c r="H24" s="15"/>
    </row>
    <row r="25" spans="1:8" x14ac:dyDescent="0.35">
      <c r="A25" s="19" t="s">
        <v>21</v>
      </c>
      <c r="B25" s="20">
        <v>46377</v>
      </c>
      <c r="C25" s="7"/>
      <c r="D25" s="7"/>
      <c r="E25" s="10"/>
      <c r="F25" s="10"/>
      <c r="G25" s="10"/>
      <c r="H25" s="10"/>
    </row>
    <row r="26" spans="1:8" x14ac:dyDescent="0.35">
      <c r="A26" s="19" t="s">
        <v>10</v>
      </c>
      <c r="B26" s="20">
        <v>46378</v>
      </c>
      <c r="C26" s="9" t="s">
        <v>11</v>
      </c>
      <c r="D26" s="7"/>
      <c r="E26" s="10"/>
      <c r="F26" s="10"/>
      <c r="G26" s="10"/>
      <c r="H26" s="10"/>
    </row>
    <row r="27" spans="1:8" x14ac:dyDescent="0.35">
      <c r="A27" s="19" t="s">
        <v>12</v>
      </c>
      <c r="B27" s="20">
        <v>46379</v>
      </c>
      <c r="C27" s="11" t="s">
        <v>13</v>
      </c>
      <c r="D27" s="7"/>
      <c r="E27" s="10"/>
      <c r="F27" s="10"/>
      <c r="G27" s="10"/>
      <c r="H27" s="10"/>
    </row>
    <row r="28" spans="1:8" x14ac:dyDescent="0.35">
      <c r="A28" s="19" t="s">
        <v>14</v>
      </c>
      <c r="B28" s="20">
        <v>46380</v>
      </c>
      <c r="C28" s="9" t="s">
        <v>11</v>
      </c>
      <c r="D28" s="7"/>
      <c r="E28" s="10"/>
      <c r="F28" s="10"/>
      <c r="G28" s="10"/>
      <c r="H28" s="10"/>
    </row>
    <row r="29" spans="1:8" x14ac:dyDescent="0.35">
      <c r="A29" s="19" t="s">
        <v>15</v>
      </c>
      <c r="B29" s="20">
        <v>46381</v>
      </c>
      <c r="C29" s="7"/>
      <c r="D29" s="7"/>
      <c r="E29" s="10"/>
      <c r="F29" s="10"/>
      <c r="G29" s="10"/>
      <c r="H29" s="10"/>
    </row>
    <row r="30" spans="1:8" x14ac:dyDescent="0.35">
      <c r="A30" s="19" t="s">
        <v>16</v>
      </c>
      <c r="B30" s="20">
        <v>46382</v>
      </c>
      <c r="C30" s="14" t="s">
        <v>17</v>
      </c>
      <c r="D30" s="12"/>
      <c r="E30" s="15"/>
      <c r="F30" s="15"/>
      <c r="G30" s="15"/>
      <c r="H30" s="15"/>
    </row>
    <row r="31" spans="1:8" x14ac:dyDescent="0.35">
      <c r="A31" s="19" t="s">
        <v>19</v>
      </c>
      <c r="B31" s="20">
        <v>46383</v>
      </c>
      <c r="C31" s="12"/>
      <c r="D31" s="12"/>
      <c r="E31" s="15"/>
      <c r="F31" s="15"/>
      <c r="G31" s="15"/>
      <c r="H31" s="15"/>
    </row>
    <row r="32" spans="1:8" x14ac:dyDescent="0.35">
      <c r="A32" s="19" t="s">
        <v>21</v>
      </c>
      <c r="B32" s="20">
        <v>46384</v>
      </c>
      <c r="C32" s="7"/>
      <c r="D32" s="7"/>
      <c r="E32" s="10"/>
      <c r="F32" s="10"/>
      <c r="G32" s="10"/>
      <c r="H32" s="10"/>
    </row>
    <row r="33" spans="1:8" x14ac:dyDescent="0.35">
      <c r="A33" s="19" t="s">
        <v>10</v>
      </c>
      <c r="B33" s="20">
        <v>46385</v>
      </c>
      <c r="C33" s="9" t="s">
        <v>11</v>
      </c>
      <c r="D33" s="7"/>
      <c r="E33" s="10"/>
      <c r="F33" s="18" t="s">
        <v>25</v>
      </c>
      <c r="G33" s="10"/>
      <c r="H33" s="10"/>
    </row>
    <row r="34" spans="1:8" x14ac:dyDescent="0.35">
      <c r="A34" s="19" t="s">
        <v>12</v>
      </c>
      <c r="B34" s="20">
        <v>46386</v>
      </c>
      <c r="C34" s="11" t="s">
        <v>13</v>
      </c>
      <c r="D34" s="7"/>
      <c r="E34" s="10"/>
      <c r="F34" s="18" t="s">
        <v>25</v>
      </c>
      <c r="G34" s="10"/>
      <c r="H34" s="10"/>
    </row>
    <row r="35" spans="1:8" x14ac:dyDescent="0.35">
      <c r="A35" s="19" t="s">
        <v>14</v>
      </c>
      <c r="B35" s="20">
        <v>46387</v>
      </c>
      <c r="C35" s="9" t="s">
        <v>11</v>
      </c>
      <c r="D35" s="7"/>
      <c r="E35" s="10"/>
      <c r="F35" s="10"/>
      <c r="G35" s="10"/>
      <c r="H35" s="10"/>
    </row>
    <row r="36" spans="1:8" x14ac:dyDescent="0.35">
      <c r="A36" s="21" t="s">
        <v>15</v>
      </c>
      <c r="B36" s="22">
        <v>46388</v>
      </c>
      <c r="C36" s="23"/>
      <c r="D36" s="23"/>
      <c r="E36" s="24"/>
      <c r="F36" s="24"/>
      <c r="G36" s="24"/>
      <c r="H36" s="24"/>
    </row>
    <row r="37" spans="1:8" x14ac:dyDescent="0.35">
      <c r="A37" s="19" t="s">
        <v>16</v>
      </c>
      <c r="B37" s="20">
        <v>46389</v>
      </c>
      <c r="C37" s="14" t="s">
        <v>17</v>
      </c>
      <c r="D37" s="12"/>
      <c r="E37" s="15"/>
      <c r="F37" s="15"/>
      <c r="G37" s="15"/>
      <c r="H37" s="15"/>
    </row>
    <row r="38" spans="1:8" ht="25" x14ac:dyDescent="0.35">
      <c r="A38" s="19" t="s">
        <v>19</v>
      </c>
      <c r="B38" s="20">
        <v>46390</v>
      </c>
      <c r="C38" s="12"/>
      <c r="D38" s="12"/>
      <c r="E38" s="17" t="s">
        <v>26</v>
      </c>
      <c r="F38" s="15"/>
      <c r="G38" s="15"/>
      <c r="H38" s="15"/>
    </row>
    <row r="39" spans="1:8" x14ac:dyDescent="0.35">
      <c r="A39" s="7" t="s">
        <v>21</v>
      </c>
      <c r="B39" s="8">
        <v>46391</v>
      </c>
      <c r="C39" s="7"/>
      <c r="D39" s="7"/>
      <c r="E39" s="10"/>
      <c r="F39" s="10"/>
      <c r="G39" s="10"/>
      <c r="H39" s="10"/>
    </row>
    <row r="40" spans="1:8" x14ac:dyDescent="0.35">
      <c r="A40" s="7" t="s">
        <v>10</v>
      </c>
      <c r="B40" s="8">
        <v>46392</v>
      </c>
      <c r="C40" s="9" t="s">
        <v>11</v>
      </c>
      <c r="D40" s="7"/>
      <c r="E40" s="10"/>
      <c r="F40" s="10"/>
      <c r="G40" s="10"/>
      <c r="H40" s="10"/>
    </row>
    <row r="41" spans="1:8" x14ac:dyDescent="0.35">
      <c r="A41" s="7" t="s">
        <v>12</v>
      </c>
      <c r="B41" s="8">
        <v>46393</v>
      </c>
      <c r="C41" s="11" t="s">
        <v>13</v>
      </c>
      <c r="D41" s="7"/>
      <c r="E41" s="10"/>
      <c r="F41" s="10"/>
      <c r="G41" s="10"/>
      <c r="H41" s="10"/>
    </row>
    <row r="42" spans="1:8" x14ac:dyDescent="0.35">
      <c r="A42" s="7" t="s">
        <v>14</v>
      </c>
      <c r="B42" s="8">
        <v>46394</v>
      </c>
      <c r="C42" s="9" t="s">
        <v>11</v>
      </c>
      <c r="D42" s="7"/>
      <c r="E42" s="10"/>
      <c r="F42" s="10"/>
      <c r="G42" s="10"/>
      <c r="H42" s="10"/>
    </row>
    <row r="43" spans="1:8" x14ac:dyDescent="0.35">
      <c r="A43" s="7" t="s">
        <v>15</v>
      </c>
      <c r="B43" s="8">
        <v>46395</v>
      </c>
      <c r="C43" s="7"/>
      <c r="D43" s="7"/>
      <c r="E43" s="10"/>
      <c r="F43" s="10"/>
      <c r="G43" s="10"/>
      <c r="H43" s="10"/>
    </row>
    <row r="44" spans="1:8" x14ac:dyDescent="0.35">
      <c r="A44" s="12" t="s">
        <v>16</v>
      </c>
      <c r="B44" s="13">
        <v>46396</v>
      </c>
      <c r="C44" s="14" t="s">
        <v>17</v>
      </c>
      <c r="D44" s="12" t="s">
        <v>64</v>
      </c>
      <c r="E44" s="15"/>
      <c r="F44" s="15"/>
      <c r="G44" s="16" t="s">
        <v>27</v>
      </c>
      <c r="H44" s="15"/>
    </row>
    <row r="45" spans="1:8" x14ac:dyDescent="0.35">
      <c r="A45" s="12" t="s">
        <v>19</v>
      </c>
      <c r="B45" s="13">
        <v>46397</v>
      </c>
      <c r="C45" s="12"/>
      <c r="D45" s="12"/>
      <c r="E45" s="17" t="s">
        <v>28</v>
      </c>
      <c r="F45" s="15"/>
      <c r="G45" s="16" t="s">
        <v>27</v>
      </c>
      <c r="H45" s="15"/>
    </row>
    <row r="46" spans="1:8" x14ac:dyDescent="0.35">
      <c r="A46" s="7" t="s">
        <v>21</v>
      </c>
      <c r="B46" s="8">
        <v>46398</v>
      </c>
      <c r="C46" s="7"/>
      <c r="D46" s="7"/>
      <c r="E46" s="10"/>
      <c r="F46" s="10"/>
      <c r="G46" s="10"/>
      <c r="H46" s="10"/>
    </row>
    <row r="47" spans="1:8" x14ac:dyDescent="0.35">
      <c r="A47" s="7" t="s">
        <v>10</v>
      </c>
      <c r="B47" s="8">
        <v>46399</v>
      </c>
      <c r="C47" s="9" t="s">
        <v>11</v>
      </c>
      <c r="D47" s="7"/>
      <c r="E47" s="10"/>
      <c r="F47" s="10"/>
      <c r="G47" s="10"/>
      <c r="H47" s="10"/>
    </row>
    <row r="48" spans="1:8" x14ac:dyDescent="0.35">
      <c r="A48" s="7" t="s">
        <v>12</v>
      </c>
      <c r="B48" s="8">
        <v>46400</v>
      </c>
      <c r="C48" s="11" t="s">
        <v>13</v>
      </c>
      <c r="D48" s="7"/>
      <c r="E48" s="10"/>
      <c r="F48" s="10"/>
      <c r="G48" s="10"/>
      <c r="H48" s="10"/>
    </row>
    <row r="49" spans="1:8" x14ac:dyDescent="0.35">
      <c r="A49" s="7" t="s">
        <v>14</v>
      </c>
      <c r="B49" s="8">
        <v>46401</v>
      </c>
      <c r="C49" s="9" t="s">
        <v>11</v>
      </c>
      <c r="D49" s="7"/>
      <c r="E49" s="10"/>
      <c r="F49" s="10"/>
      <c r="G49" s="10"/>
      <c r="H49" s="10"/>
    </row>
    <row r="50" spans="1:8" x14ac:dyDescent="0.35">
      <c r="A50" s="7" t="s">
        <v>15</v>
      </c>
      <c r="B50" s="8">
        <v>46402</v>
      </c>
      <c r="C50" s="7"/>
      <c r="D50" s="7"/>
      <c r="E50" s="10"/>
      <c r="F50" s="10"/>
      <c r="G50" s="10"/>
      <c r="H50" s="10"/>
    </row>
    <row r="51" spans="1:8" x14ac:dyDescent="0.35">
      <c r="A51" s="12" t="s">
        <v>16</v>
      </c>
      <c r="B51" s="13">
        <v>46403</v>
      </c>
      <c r="C51" s="14" t="s">
        <v>17</v>
      </c>
      <c r="D51" s="12" t="s">
        <v>64</v>
      </c>
      <c r="E51" s="15"/>
      <c r="F51" s="15"/>
      <c r="G51" s="15"/>
      <c r="H51" s="15"/>
    </row>
    <row r="52" spans="1:8" x14ac:dyDescent="0.35">
      <c r="A52" s="12" t="s">
        <v>19</v>
      </c>
      <c r="B52" s="13">
        <v>46404</v>
      </c>
      <c r="C52" s="12"/>
      <c r="D52" s="12"/>
      <c r="E52" s="17" t="s">
        <v>29</v>
      </c>
      <c r="F52" s="15"/>
      <c r="G52" s="15"/>
      <c r="H52" s="15"/>
    </row>
    <row r="53" spans="1:8" x14ac:dyDescent="0.35">
      <c r="A53" s="7" t="s">
        <v>21</v>
      </c>
      <c r="B53" s="8">
        <v>46405</v>
      </c>
      <c r="C53" s="7"/>
      <c r="D53" s="7"/>
      <c r="E53" s="10"/>
      <c r="F53" s="10"/>
      <c r="G53" s="10"/>
      <c r="H53" s="10"/>
    </row>
    <row r="54" spans="1:8" x14ac:dyDescent="0.35">
      <c r="A54" s="7" t="s">
        <v>10</v>
      </c>
      <c r="B54" s="8">
        <v>46406</v>
      </c>
      <c r="C54" s="9" t="s">
        <v>11</v>
      </c>
      <c r="D54" s="7"/>
      <c r="E54" s="10"/>
      <c r="F54" s="10"/>
      <c r="G54" s="10"/>
      <c r="H54" s="10"/>
    </row>
    <row r="55" spans="1:8" x14ac:dyDescent="0.35">
      <c r="A55" s="7" t="s">
        <v>12</v>
      </c>
      <c r="B55" s="8">
        <v>46407</v>
      </c>
      <c r="C55" s="11" t="s">
        <v>13</v>
      </c>
      <c r="D55" s="7"/>
      <c r="E55" s="10"/>
      <c r="F55" s="10"/>
      <c r="G55" s="10"/>
      <c r="H55" s="10"/>
    </row>
    <row r="56" spans="1:8" x14ac:dyDescent="0.35">
      <c r="A56" s="7" t="s">
        <v>14</v>
      </c>
      <c r="B56" s="8">
        <v>46408</v>
      </c>
      <c r="C56" s="9" t="s">
        <v>11</v>
      </c>
      <c r="D56" s="7"/>
      <c r="E56" s="10"/>
      <c r="F56" s="10"/>
      <c r="G56" s="10"/>
      <c r="H56" s="10"/>
    </row>
    <row r="57" spans="1:8" x14ac:dyDescent="0.35">
      <c r="A57" s="7" t="s">
        <v>15</v>
      </c>
      <c r="B57" s="8">
        <v>46409</v>
      </c>
      <c r="C57" s="7"/>
      <c r="D57" s="7"/>
      <c r="E57" s="10"/>
      <c r="F57" s="10"/>
      <c r="G57" s="10"/>
      <c r="H57" s="10"/>
    </row>
    <row r="58" spans="1:8" x14ac:dyDescent="0.35">
      <c r="A58" s="12" t="s">
        <v>16</v>
      </c>
      <c r="B58" s="13">
        <v>46410</v>
      </c>
      <c r="C58" s="14" t="s">
        <v>17</v>
      </c>
      <c r="D58" s="12" t="s">
        <v>64</v>
      </c>
      <c r="E58" s="15"/>
      <c r="F58" s="15"/>
      <c r="G58" s="16" t="s">
        <v>30</v>
      </c>
      <c r="H58" s="15"/>
    </row>
    <row r="59" spans="1:8" x14ac:dyDescent="0.35">
      <c r="A59" s="12" t="s">
        <v>19</v>
      </c>
      <c r="B59" s="13">
        <v>46411</v>
      </c>
      <c r="C59" s="12"/>
      <c r="D59" s="12"/>
      <c r="E59" s="17" t="s">
        <v>31</v>
      </c>
      <c r="F59" s="15"/>
      <c r="G59" s="16" t="s">
        <v>30</v>
      </c>
      <c r="H59" s="15"/>
    </row>
    <row r="60" spans="1:8" x14ac:dyDescent="0.35">
      <c r="A60" s="7" t="s">
        <v>21</v>
      </c>
      <c r="B60" s="8">
        <v>46412</v>
      </c>
      <c r="C60" s="7"/>
      <c r="D60" s="7"/>
      <c r="E60" s="10"/>
      <c r="F60" s="10"/>
      <c r="G60" s="10"/>
      <c r="H60" s="10"/>
    </row>
    <row r="61" spans="1:8" x14ac:dyDescent="0.35">
      <c r="A61" s="7" t="s">
        <v>10</v>
      </c>
      <c r="B61" s="8">
        <v>46413</v>
      </c>
      <c r="C61" s="9" t="s">
        <v>11</v>
      </c>
      <c r="D61" s="7"/>
      <c r="E61" s="10"/>
      <c r="F61" s="10"/>
      <c r="G61" s="10"/>
      <c r="H61" s="10"/>
    </row>
    <row r="62" spans="1:8" x14ac:dyDescent="0.35">
      <c r="A62" s="7" t="s">
        <v>12</v>
      </c>
      <c r="B62" s="8">
        <v>46414</v>
      </c>
      <c r="C62" s="11" t="s">
        <v>13</v>
      </c>
      <c r="D62" s="7"/>
      <c r="E62" s="10"/>
      <c r="F62" s="10"/>
      <c r="G62" s="10"/>
      <c r="H62" s="10"/>
    </row>
    <row r="63" spans="1:8" x14ac:dyDescent="0.35">
      <c r="A63" s="7" t="s">
        <v>14</v>
      </c>
      <c r="B63" s="8">
        <v>46415</v>
      </c>
      <c r="C63" s="9" t="s">
        <v>11</v>
      </c>
      <c r="D63" s="7"/>
      <c r="E63" s="10"/>
      <c r="F63" s="10"/>
      <c r="G63" s="10"/>
      <c r="H63" s="10"/>
    </row>
    <row r="64" spans="1:8" x14ac:dyDescent="0.35">
      <c r="A64" s="7" t="s">
        <v>15</v>
      </c>
      <c r="B64" s="8">
        <v>46416</v>
      </c>
      <c r="C64" s="7"/>
      <c r="D64" s="7"/>
      <c r="E64" s="10"/>
      <c r="F64" s="10"/>
      <c r="G64" s="10"/>
      <c r="H64" s="10"/>
    </row>
    <row r="65" spans="1:8" x14ac:dyDescent="0.35">
      <c r="A65" s="12" t="s">
        <v>16</v>
      </c>
      <c r="B65" s="13">
        <v>46417</v>
      </c>
      <c r="C65" s="14" t="s">
        <v>17</v>
      </c>
      <c r="D65" s="12" t="s">
        <v>64</v>
      </c>
      <c r="E65" s="15"/>
      <c r="F65" s="18" t="s">
        <v>32</v>
      </c>
      <c r="G65" s="16" t="s">
        <v>33</v>
      </c>
      <c r="H65" s="15"/>
    </row>
    <row r="66" spans="1:8" x14ac:dyDescent="0.35">
      <c r="A66" s="12" t="s">
        <v>19</v>
      </c>
      <c r="B66" s="13">
        <v>46418</v>
      </c>
      <c r="C66" s="12"/>
      <c r="D66" s="12"/>
      <c r="E66" s="17" t="s">
        <v>34</v>
      </c>
      <c r="F66" s="18" t="s">
        <v>32</v>
      </c>
      <c r="G66" s="15"/>
      <c r="H66" s="15"/>
    </row>
    <row r="67" spans="1:8" x14ac:dyDescent="0.35">
      <c r="A67" s="23" t="s">
        <v>21</v>
      </c>
      <c r="B67" s="25">
        <v>46419</v>
      </c>
      <c r="C67" s="23"/>
      <c r="D67" s="23"/>
      <c r="E67" s="24"/>
      <c r="F67" s="24"/>
      <c r="G67" s="24"/>
      <c r="H67" s="24"/>
    </row>
    <row r="68" spans="1:8" x14ac:dyDescent="0.35">
      <c r="A68" s="7" t="s">
        <v>10</v>
      </c>
      <c r="B68" s="8">
        <v>46420</v>
      </c>
      <c r="C68" s="9" t="s">
        <v>11</v>
      </c>
      <c r="D68" s="7"/>
      <c r="E68" s="10"/>
      <c r="F68" s="10"/>
      <c r="G68" s="10"/>
      <c r="H68" s="10"/>
    </row>
    <row r="69" spans="1:8" x14ac:dyDescent="0.35">
      <c r="A69" s="7" t="s">
        <v>12</v>
      </c>
      <c r="B69" s="8">
        <v>46421</v>
      </c>
      <c r="C69" s="11" t="s">
        <v>13</v>
      </c>
      <c r="D69" s="7"/>
      <c r="E69" s="10"/>
      <c r="F69" s="10"/>
      <c r="G69" s="10"/>
      <c r="H69" s="10"/>
    </row>
    <row r="70" spans="1:8" x14ac:dyDescent="0.35">
      <c r="A70" s="7" t="s">
        <v>14</v>
      </c>
      <c r="B70" s="8">
        <v>46422</v>
      </c>
      <c r="C70" s="9" t="s">
        <v>11</v>
      </c>
      <c r="D70" s="7"/>
      <c r="E70" s="10"/>
      <c r="F70" s="10"/>
      <c r="G70" s="10"/>
      <c r="H70" s="10"/>
    </row>
    <row r="71" spans="1:8" x14ac:dyDescent="0.35">
      <c r="A71" s="7" t="s">
        <v>15</v>
      </c>
      <c r="B71" s="8">
        <v>46423</v>
      </c>
      <c r="C71" s="7"/>
      <c r="D71" s="7"/>
      <c r="E71" s="10"/>
      <c r="F71" s="10"/>
      <c r="G71" s="16" t="s">
        <v>35</v>
      </c>
      <c r="H71" s="10"/>
    </row>
    <row r="72" spans="1:8" x14ac:dyDescent="0.35">
      <c r="A72" s="12" t="s">
        <v>16</v>
      </c>
      <c r="B72" s="13">
        <v>46424</v>
      </c>
      <c r="C72" s="14" t="s">
        <v>17</v>
      </c>
      <c r="D72" s="12" t="s">
        <v>64</v>
      </c>
      <c r="E72" s="17" t="s">
        <v>36</v>
      </c>
      <c r="F72" s="18" t="s">
        <v>37</v>
      </c>
      <c r="G72" s="16" t="s">
        <v>35</v>
      </c>
      <c r="H72" s="15"/>
    </row>
    <row r="73" spans="1:8" x14ac:dyDescent="0.35">
      <c r="A73" s="12" t="s">
        <v>19</v>
      </c>
      <c r="B73" s="13">
        <v>46425</v>
      </c>
      <c r="C73" s="12"/>
      <c r="D73" s="12"/>
      <c r="E73" s="15"/>
      <c r="F73" s="18" t="s">
        <v>37</v>
      </c>
      <c r="G73" s="15"/>
      <c r="H73" s="15"/>
    </row>
    <row r="74" spans="1:8" x14ac:dyDescent="0.35">
      <c r="A74" s="7" t="s">
        <v>21</v>
      </c>
      <c r="B74" s="8">
        <v>46426</v>
      </c>
      <c r="C74" s="7"/>
      <c r="D74" s="7"/>
      <c r="E74" s="10"/>
      <c r="F74" s="10"/>
      <c r="G74" s="10"/>
      <c r="H74" s="10"/>
    </row>
    <row r="75" spans="1:8" x14ac:dyDescent="0.35">
      <c r="A75" s="7" t="s">
        <v>10</v>
      </c>
      <c r="B75" s="8">
        <v>46427</v>
      </c>
      <c r="C75" s="9" t="s">
        <v>11</v>
      </c>
      <c r="D75" s="7"/>
      <c r="E75" s="10"/>
      <c r="F75" s="10"/>
      <c r="G75" s="10"/>
      <c r="H75" s="10"/>
    </row>
    <row r="76" spans="1:8" x14ac:dyDescent="0.35">
      <c r="A76" s="7" t="s">
        <v>12</v>
      </c>
      <c r="B76" s="8">
        <v>46428</v>
      </c>
      <c r="C76" s="11" t="s">
        <v>13</v>
      </c>
      <c r="D76" s="7"/>
      <c r="E76" s="10"/>
      <c r="F76" s="10"/>
      <c r="G76" s="10"/>
      <c r="H76" s="10"/>
    </row>
    <row r="77" spans="1:8" x14ac:dyDescent="0.35">
      <c r="A77" s="7" t="s">
        <v>14</v>
      </c>
      <c r="B77" s="8">
        <v>46429</v>
      </c>
      <c r="C77" s="9" t="s">
        <v>11</v>
      </c>
      <c r="D77" s="7"/>
      <c r="E77" s="10"/>
      <c r="F77" s="10"/>
      <c r="G77" s="10"/>
      <c r="H77" s="10"/>
    </row>
    <row r="78" spans="1:8" x14ac:dyDescent="0.35">
      <c r="A78" s="7" t="s">
        <v>15</v>
      </c>
      <c r="B78" s="8">
        <v>46430</v>
      </c>
      <c r="C78" s="7"/>
      <c r="D78" s="7"/>
      <c r="E78" s="10"/>
      <c r="F78" s="10"/>
      <c r="G78" s="10"/>
      <c r="H78" s="10"/>
    </row>
    <row r="79" spans="1:8" x14ac:dyDescent="0.35">
      <c r="A79" s="19" t="s">
        <v>16</v>
      </c>
      <c r="B79" s="20">
        <v>46431</v>
      </c>
      <c r="C79" s="14" t="s">
        <v>17</v>
      </c>
      <c r="D79" s="12"/>
      <c r="E79" s="15"/>
      <c r="F79" s="15"/>
      <c r="G79" s="15"/>
      <c r="H79" s="15"/>
    </row>
    <row r="80" spans="1:8" x14ac:dyDescent="0.35">
      <c r="A80" s="19" t="s">
        <v>19</v>
      </c>
      <c r="B80" s="20">
        <v>46432</v>
      </c>
      <c r="C80" s="12"/>
      <c r="D80" s="12"/>
      <c r="E80" s="17" t="s">
        <v>38</v>
      </c>
      <c r="F80" s="15"/>
      <c r="G80" s="15"/>
      <c r="H80" s="15"/>
    </row>
    <row r="81" spans="1:8" x14ac:dyDescent="0.35">
      <c r="A81" s="19" t="s">
        <v>21</v>
      </c>
      <c r="B81" s="20">
        <v>46433</v>
      </c>
      <c r="C81" s="7"/>
      <c r="D81" s="7"/>
      <c r="E81" s="10"/>
      <c r="F81" s="10"/>
      <c r="G81" s="10"/>
      <c r="H81" s="10"/>
    </row>
    <row r="82" spans="1:8" x14ac:dyDescent="0.35">
      <c r="A82" s="19" t="s">
        <v>10</v>
      </c>
      <c r="B82" s="20">
        <v>46434</v>
      </c>
      <c r="C82" s="9" t="s">
        <v>11</v>
      </c>
      <c r="D82" s="7"/>
      <c r="E82" s="10"/>
      <c r="F82" s="10"/>
      <c r="G82" s="10"/>
      <c r="H82" s="10"/>
    </row>
    <row r="83" spans="1:8" x14ac:dyDescent="0.35">
      <c r="A83" s="19" t="s">
        <v>12</v>
      </c>
      <c r="B83" s="20">
        <v>46435</v>
      </c>
      <c r="C83" s="11" t="s">
        <v>13</v>
      </c>
      <c r="D83" s="7"/>
      <c r="E83" s="17" t="s">
        <v>39</v>
      </c>
      <c r="F83" s="10"/>
      <c r="G83" s="10"/>
      <c r="H83" s="10"/>
    </row>
    <row r="84" spans="1:8" x14ac:dyDescent="0.35">
      <c r="A84" s="19" t="s">
        <v>14</v>
      </c>
      <c r="B84" s="20">
        <v>46436</v>
      </c>
      <c r="C84" s="9" t="s">
        <v>11</v>
      </c>
      <c r="D84" s="7"/>
      <c r="E84" s="10"/>
      <c r="F84" s="10"/>
      <c r="G84" s="10"/>
      <c r="H84" s="10"/>
    </row>
    <row r="85" spans="1:8" x14ac:dyDescent="0.35">
      <c r="A85" s="19" t="s">
        <v>15</v>
      </c>
      <c r="B85" s="20">
        <v>46437</v>
      </c>
      <c r="C85" s="7"/>
      <c r="D85" s="7"/>
      <c r="E85" s="10"/>
      <c r="F85" s="10"/>
      <c r="G85" s="10"/>
      <c r="H85" s="10"/>
    </row>
    <row r="86" spans="1:8" x14ac:dyDescent="0.35">
      <c r="A86" s="19" t="s">
        <v>16</v>
      </c>
      <c r="B86" s="20">
        <v>46438</v>
      </c>
      <c r="C86" s="14" t="s">
        <v>17</v>
      </c>
      <c r="D86" s="12"/>
      <c r="E86" s="15"/>
      <c r="F86" s="18" t="s">
        <v>40</v>
      </c>
      <c r="G86" s="15"/>
      <c r="H86" s="15"/>
    </row>
    <row r="87" spans="1:8" x14ac:dyDescent="0.35">
      <c r="A87" s="19" t="s">
        <v>19</v>
      </c>
      <c r="B87" s="20">
        <v>46439</v>
      </c>
      <c r="C87" s="12"/>
      <c r="D87" s="12"/>
      <c r="E87" s="17" t="s">
        <v>41</v>
      </c>
      <c r="F87" s="18" t="s">
        <v>40</v>
      </c>
      <c r="G87" s="15"/>
      <c r="H87" s="15"/>
    </row>
    <row r="88" spans="1:8" x14ac:dyDescent="0.35">
      <c r="A88" s="19" t="s">
        <v>21</v>
      </c>
      <c r="B88" s="20">
        <v>46440</v>
      </c>
      <c r="C88" s="7"/>
      <c r="D88" s="7"/>
      <c r="E88" s="10"/>
      <c r="F88" s="10"/>
      <c r="G88" s="10"/>
      <c r="H88" s="10"/>
    </row>
    <row r="89" spans="1:8" x14ac:dyDescent="0.35">
      <c r="A89" s="19" t="s">
        <v>10</v>
      </c>
      <c r="B89" s="20">
        <v>46441</v>
      </c>
      <c r="C89" s="9" t="s">
        <v>11</v>
      </c>
      <c r="D89" s="7"/>
      <c r="E89" s="10"/>
      <c r="F89" s="10"/>
      <c r="G89" s="10"/>
      <c r="H89" s="10"/>
    </row>
    <row r="90" spans="1:8" x14ac:dyDescent="0.35">
      <c r="A90" s="19" t="s">
        <v>12</v>
      </c>
      <c r="B90" s="20">
        <v>46442</v>
      </c>
      <c r="C90" s="11" t="s">
        <v>13</v>
      </c>
      <c r="D90" s="7"/>
      <c r="E90" s="10"/>
      <c r="F90" s="10"/>
      <c r="G90" s="10"/>
      <c r="H90" s="10"/>
    </row>
    <row r="91" spans="1:8" x14ac:dyDescent="0.35">
      <c r="A91" s="19" t="s">
        <v>14</v>
      </c>
      <c r="B91" s="20">
        <v>46443</v>
      </c>
      <c r="C91" s="9" t="s">
        <v>11</v>
      </c>
      <c r="D91" s="7"/>
      <c r="E91" s="10"/>
      <c r="F91" s="10"/>
      <c r="G91" s="10"/>
      <c r="H91" s="10"/>
    </row>
    <row r="92" spans="1:8" x14ac:dyDescent="0.35">
      <c r="A92" s="19" t="s">
        <v>15</v>
      </c>
      <c r="B92" s="20">
        <v>46444</v>
      </c>
      <c r="C92" s="7"/>
      <c r="D92" s="7"/>
      <c r="E92" s="10"/>
      <c r="F92" s="10"/>
      <c r="G92" s="10"/>
      <c r="H92" s="10"/>
    </row>
    <row r="93" spans="1:8" x14ac:dyDescent="0.35">
      <c r="A93" s="19" t="s">
        <v>16</v>
      </c>
      <c r="B93" s="20">
        <v>46445</v>
      </c>
      <c r="C93" s="14" t="s">
        <v>17</v>
      </c>
      <c r="D93" s="12"/>
      <c r="E93" s="15"/>
      <c r="F93" s="15"/>
      <c r="G93" s="16" t="s">
        <v>42</v>
      </c>
      <c r="H93" s="15"/>
    </row>
    <row r="94" spans="1:8" x14ac:dyDescent="0.35">
      <c r="A94" s="19" t="s">
        <v>19</v>
      </c>
      <c r="B94" s="20">
        <v>46446</v>
      </c>
      <c r="C94" s="12"/>
      <c r="D94" s="12"/>
      <c r="E94" s="17" t="s">
        <v>43</v>
      </c>
      <c r="F94" s="15"/>
      <c r="G94" s="16" t="s">
        <v>42</v>
      </c>
      <c r="H94" s="15"/>
    </row>
    <row r="95" spans="1:8" x14ac:dyDescent="0.35">
      <c r="A95" s="23" t="s">
        <v>21</v>
      </c>
      <c r="B95" s="25">
        <v>46447</v>
      </c>
      <c r="C95" s="23"/>
      <c r="D95" s="23"/>
      <c r="E95" s="24"/>
      <c r="F95" s="24"/>
      <c r="G95" s="24"/>
      <c r="H95" s="24"/>
    </row>
    <row r="96" spans="1:8" x14ac:dyDescent="0.35">
      <c r="A96" s="7" t="s">
        <v>10</v>
      </c>
      <c r="B96" s="8">
        <v>46448</v>
      </c>
      <c r="C96" s="9" t="s">
        <v>11</v>
      </c>
      <c r="D96" s="7"/>
      <c r="E96" s="10"/>
      <c r="F96" s="10"/>
      <c r="G96" s="10"/>
      <c r="H96" s="10"/>
    </row>
    <row r="97" spans="1:8" x14ac:dyDescent="0.35">
      <c r="A97" s="7" t="s">
        <v>12</v>
      </c>
      <c r="B97" s="8">
        <v>46449</v>
      </c>
      <c r="C97" s="11" t="s">
        <v>13</v>
      </c>
      <c r="D97" s="7"/>
      <c r="E97" s="10"/>
      <c r="F97" s="10"/>
      <c r="G97" s="10"/>
      <c r="H97" s="10"/>
    </row>
    <row r="98" spans="1:8" x14ac:dyDescent="0.35">
      <c r="A98" s="7" t="s">
        <v>14</v>
      </c>
      <c r="B98" s="8">
        <v>46450</v>
      </c>
      <c r="C98" s="9" t="s">
        <v>11</v>
      </c>
      <c r="D98" s="7"/>
      <c r="E98" s="10"/>
      <c r="F98" s="10"/>
      <c r="G98" s="10"/>
      <c r="H98" s="10"/>
    </row>
    <row r="99" spans="1:8" x14ac:dyDescent="0.35">
      <c r="A99" s="7" t="s">
        <v>15</v>
      </c>
      <c r="B99" s="8">
        <v>46451</v>
      </c>
      <c r="C99" s="7"/>
      <c r="D99" s="7"/>
      <c r="E99" s="10"/>
      <c r="F99" s="10"/>
      <c r="G99" s="10"/>
      <c r="H99" s="10"/>
    </row>
    <row r="100" spans="1:8" x14ac:dyDescent="0.35">
      <c r="A100" s="12" t="s">
        <v>16</v>
      </c>
      <c r="B100" s="13">
        <v>46452</v>
      </c>
      <c r="C100" s="14" t="s">
        <v>17</v>
      </c>
      <c r="D100" s="12"/>
      <c r="E100" s="15"/>
      <c r="F100" s="18" t="s">
        <v>44</v>
      </c>
      <c r="G100" s="16" t="s">
        <v>45</v>
      </c>
      <c r="H100" s="15"/>
    </row>
    <row r="101" spans="1:8" x14ac:dyDescent="0.35">
      <c r="A101" s="12" t="s">
        <v>19</v>
      </c>
      <c r="B101" s="13">
        <v>46453</v>
      </c>
      <c r="C101" s="12"/>
      <c r="D101" s="12"/>
      <c r="E101" s="15"/>
      <c r="F101" s="18" t="s">
        <v>44</v>
      </c>
      <c r="G101" s="16" t="s">
        <v>45</v>
      </c>
      <c r="H101" s="15"/>
    </row>
    <row r="102" spans="1:8" x14ac:dyDescent="0.35">
      <c r="A102" s="7" t="s">
        <v>21</v>
      </c>
      <c r="B102" s="8">
        <v>46454</v>
      </c>
      <c r="C102" s="7"/>
      <c r="D102" s="7"/>
      <c r="E102" s="10"/>
      <c r="F102" s="10"/>
      <c r="G102" s="10"/>
      <c r="H102" s="10"/>
    </row>
    <row r="103" spans="1:8" x14ac:dyDescent="0.35">
      <c r="A103" s="7" t="s">
        <v>10</v>
      </c>
      <c r="B103" s="8">
        <v>46455</v>
      </c>
      <c r="C103" s="9" t="s">
        <v>11</v>
      </c>
      <c r="D103" s="7"/>
      <c r="E103" s="10"/>
      <c r="F103" s="10"/>
      <c r="G103" s="10"/>
      <c r="H103" s="10"/>
    </row>
    <row r="104" spans="1:8" x14ac:dyDescent="0.35">
      <c r="A104" s="7" t="s">
        <v>12</v>
      </c>
      <c r="B104" s="8">
        <v>46456</v>
      </c>
      <c r="C104" s="11" t="s">
        <v>13</v>
      </c>
      <c r="D104" s="7"/>
      <c r="E104" s="10"/>
      <c r="F104" s="10"/>
      <c r="G104" s="10"/>
      <c r="H104" s="10"/>
    </row>
    <row r="105" spans="1:8" x14ac:dyDescent="0.35">
      <c r="A105" s="7" t="s">
        <v>14</v>
      </c>
      <c r="B105" s="8">
        <v>46457</v>
      </c>
      <c r="C105" s="9" t="s">
        <v>11</v>
      </c>
      <c r="D105" s="7"/>
      <c r="E105" s="10"/>
      <c r="F105" s="10"/>
      <c r="G105" s="10"/>
      <c r="H105" s="10"/>
    </row>
    <row r="106" spans="1:8" x14ac:dyDescent="0.35">
      <c r="A106" s="7" t="s">
        <v>15</v>
      </c>
      <c r="B106" s="8">
        <v>46458</v>
      </c>
      <c r="C106" s="7"/>
      <c r="D106" s="7"/>
      <c r="E106" s="10"/>
      <c r="F106" s="10"/>
      <c r="G106" s="10"/>
      <c r="H106" s="10"/>
    </row>
    <row r="107" spans="1:8" x14ac:dyDescent="0.35">
      <c r="A107" s="12" t="s">
        <v>16</v>
      </c>
      <c r="B107" s="13">
        <v>46459</v>
      </c>
      <c r="C107" s="14" t="s">
        <v>17</v>
      </c>
      <c r="D107" s="12"/>
      <c r="E107" s="15"/>
      <c r="F107" s="15"/>
      <c r="G107" s="16" t="s">
        <v>46</v>
      </c>
      <c r="H107" s="15"/>
    </row>
    <row r="108" spans="1:8" x14ac:dyDescent="0.35">
      <c r="A108" s="12" t="s">
        <v>19</v>
      </c>
      <c r="B108" s="13">
        <v>46460</v>
      </c>
      <c r="C108" s="12"/>
      <c r="D108" s="12"/>
      <c r="E108" s="17" t="s">
        <v>47</v>
      </c>
      <c r="F108" s="15"/>
      <c r="G108" s="16" t="s">
        <v>46</v>
      </c>
      <c r="H108" s="15"/>
    </row>
    <row r="109" spans="1:8" x14ac:dyDescent="0.35">
      <c r="A109" s="7" t="s">
        <v>21</v>
      </c>
      <c r="B109" s="8">
        <v>46461</v>
      </c>
      <c r="C109" s="7"/>
      <c r="D109" s="7"/>
      <c r="E109" s="10"/>
      <c r="F109" s="10"/>
      <c r="G109" s="10"/>
      <c r="H109" s="10"/>
    </row>
    <row r="110" spans="1:8" x14ac:dyDescent="0.35">
      <c r="A110" s="7" t="s">
        <v>10</v>
      </c>
      <c r="B110" s="8">
        <v>46462</v>
      </c>
      <c r="C110" s="9" t="s">
        <v>11</v>
      </c>
      <c r="D110" s="7"/>
      <c r="E110" s="10"/>
      <c r="F110" s="10"/>
      <c r="G110" s="10"/>
      <c r="H110" s="10"/>
    </row>
    <row r="111" spans="1:8" x14ac:dyDescent="0.35">
      <c r="A111" s="7" t="s">
        <v>12</v>
      </c>
      <c r="B111" s="8">
        <v>46463</v>
      </c>
      <c r="C111" s="11" t="s">
        <v>13</v>
      </c>
      <c r="D111" s="7"/>
      <c r="E111" s="10"/>
      <c r="F111" s="10"/>
      <c r="G111" s="10"/>
      <c r="H111" s="10"/>
    </row>
    <row r="112" spans="1:8" x14ac:dyDescent="0.35">
      <c r="A112" s="7" t="s">
        <v>14</v>
      </c>
      <c r="B112" s="8">
        <v>46464</v>
      </c>
      <c r="C112" s="9" t="s">
        <v>11</v>
      </c>
      <c r="D112" s="7"/>
      <c r="E112" s="10"/>
      <c r="F112" s="10"/>
      <c r="G112" s="10"/>
      <c r="H112" s="10"/>
    </row>
    <row r="113" spans="1:8" x14ac:dyDescent="0.35">
      <c r="A113" s="7" t="s">
        <v>15</v>
      </c>
      <c r="B113" s="8">
        <v>46465</v>
      </c>
      <c r="C113" s="7"/>
      <c r="D113" s="7"/>
      <c r="E113" s="10"/>
      <c r="F113" s="10"/>
      <c r="G113" s="10"/>
      <c r="H113" s="10"/>
    </row>
    <row r="114" spans="1:8" x14ac:dyDescent="0.35">
      <c r="A114" s="12" t="s">
        <v>16</v>
      </c>
      <c r="B114" s="13">
        <v>46466</v>
      </c>
      <c r="C114" s="14" t="s">
        <v>17</v>
      </c>
      <c r="D114" s="12"/>
      <c r="E114" s="15"/>
      <c r="F114" s="15"/>
      <c r="G114" s="15"/>
      <c r="H114" s="15"/>
    </row>
    <row r="115" spans="1:8" ht="25" x14ac:dyDescent="0.35">
      <c r="A115" s="12" t="s">
        <v>19</v>
      </c>
      <c r="B115" s="13">
        <v>46467</v>
      </c>
      <c r="C115" s="12"/>
      <c r="D115" s="12"/>
      <c r="E115" s="17" t="s">
        <v>48</v>
      </c>
      <c r="F115" s="15"/>
      <c r="G115" s="15"/>
      <c r="H115" s="15"/>
    </row>
    <row r="116" spans="1:8" x14ac:dyDescent="0.35">
      <c r="A116" s="7" t="s">
        <v>21</v>
      </c>
      <c r="B116" s="8">
        <v>46468</v>
      </c>
      <c r="C116" s="7"/>
      <c r="D116" s="7"/>
      <c r="E116" s="10"/>
      <c r="F116" s="10"/>
      <c r="G116" s="10"/>
      <c r="H116" s="10"/>
    </row>
    <row r="117" spans="1:8" x14ac:dyDescent="0.35">
      <c r="A117" s="7" t="s">
        <v>10</v>
      </c>
      <c r="B117" s="8">
        <v>46469</v>
      </c>
      <c r="C117" s="9" t="s">
        <v>11</v>
      </c>
      <c r="D117" s="7"/>
      <c r="E117" s="10"/>
      <c r="F117" s="10"/>
      <c r="G117" s="10"/>
      <c r="H117" s="10"/>
    </row>
    <row r="118" spans="1:8" x14ac:dyDescent="0.35">
      <c r="A118" s="7" t="s">
        <v>12</v>
      </c>
      <c r="B118" s="8">
        <v>46470</v>
      </c>
      <c r="C118" s="11" t="s">
        <v>13</v>
      </c>
      <c r="D118" s="7"/>
      <c r="E118" s="10"/>
      <c r="F118" s="10"/>
      <c r="G118" s="10"/>
      <c r="H118" s="10"/>
    </row>
    <row r="119" spans="1:8" x14ac:dyDescent="0.35">
      <c r="A119" s="7" t="s">
        <v>14</v>
      </c>
      <c r="B119" s="8">
        <v>46471</v>
      </c>
      <c r="C119" s="9" t="s">
        <v>11</v>
      </c>
      <c r="D119" s="7"/>
      <c r="E119" s="10"/>
      <c r="F119" s="10"/>
      <c r="G119" s="10"/>
      <c r="H119" s="10"/>
    </row>
    <row r="120" spans="1:8" x14ac:dyDescent="0.35">
      <c r="A120" s="7" t="s">
        <v>15</v>
      </c>
      <c r="B120" s="8">
        <v>46472</v>
      </c>
      <c r="C120" s="7"/>
      <c r="D120" s="7"/>
      <c r="E120" s="10"/>
      <c r="F120" s="18" t="s">
        <v>49</v>
      </c>
      <c r="G120" s="16" t="s">
        <v>49</v>
      </c>
      <c r="H120" s="10"/>
    </row>
    <row r="121" spans="1:8" x14ac:dyDescent="0.35">
      <c r="A121" s="12" t="s">
        <v>16</v>
      </c>
      <c r="B121" s="13">
        <v>46473</v>
      </c>
      <c r="C121" s="14" t="s">
        <v>17</v>
      </c>
      <c r="D121" s="12"/>
      <c r="E121" s="15"/>
      <c r="F121" s="18" t="s">
        <v>49</v>
      </c>
      <c r="G121" s="16" t="s">
        <v>49</v>
      </c>
      <c r="H121" s="15"/>
    </row>
    <row r="122" spans="1:8" x14ac:dyDescent="0.35">
      <c r="A122" s="12" t="s">
        <v>19</v>
      </c>
      <c r="B122" s="13">
        <v>46474</v>
      </c>
      <c r="C122" s="12"/>
      <c r="D122" s="12"/>
      <c r="E122" s="17" t="s">
        <v>50</v>
      </c>
      <c r="F122" s="18" t="s">
        <v>49</v>
      </c>
      <c r="G122" s="16" t="s">
        <v>49</v>
      </c>
      <c r="H122" s="15"/>
    </row>
    <row r="123" spans="1:8" x14ac:dyDescent="0.35">
      <c r="A123" s="7" t="s">
        <v>21</v>
      </c>
      <c r="B123" s="8">
        <v>46475</v>
      </c>
      <c r="C123" s="7"/>
      <c r="D123" s="7"/>
      <c r="E123" s="10"/>
      <c r="F123" s="10"/>
      <c r="G123" s="10"/>
      <c r="H123" s="10"/>
    </row>
    <row r="124" spans="1:8" x14ac:dyDescent="0.35">
      <c r="A124" s="7" t="s">
        <v>10</v>
      </c>
      <c r="B124" s="8">
        <v>46476</v>
      </c>
      <c r="C124" s="9" t="s">
        <v>11</v>
      </c>
      <c r="D124" s="7"/>
      <c r="E124" s="10"/>
      <c r="F124" s="10"/>
      <c r="G124" s="10"/>
      <c r="H124" s="10"/>
    </row>
    <row r="125" spans="1:8" x14ac:dyDescent="0.35">
      <c r="A125" s="7" t="s">
        <v>12</v>
      </c>
      <c r="B125" s="8">
        <v>46477</v>
      </c>
      <c r="C125" s="11" t="s">
        <v>13</v>
      </c>
      <c r="D125" s="7"/>
      <c r="E125" s="10"/>
      <c r="F125" s="10"/>
      <c r="G125" s="10"/>
      <c r="H125" s="10"/>
    </row>
  </sheetData>
  <autoFilter ref="A4:H125" xr:uid="{00000000-0009-0000-0000-000000000000}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zoomScaleNormal="100" workbookViewId="0"/>
  </sheetViews>
  <sheetFormatPr baseColWidth="10" defaultColWidth="8.6328125" defaultRowHeight="14.5" x14ac:dyDescent="0.35"/>
  <cols>
    <col min="1" max="3" width="12" customWidth="1"/>
    <col min="4" max="5" width="10" customWidth="1"/>
    <col min="6" max="6" width="16" customWidth="1"/>
    <col min="7" max="7" width="10" customWidth="1"/>
    <col min="8" max="8" width="14" customWidth="1"/>
    <col min="9" max="9" width="18" customWidth="1"/>
  </cols>
  <sheetData>
    <row r="1" spans="1:9" ht="16.5" x14ac:dyDescent="0.35">
      <c r="A1" s="26" t="s">
        <v>51</v>
      </c>
    </row>
    <row r="3" spans="1:9" x14ac:dyDescent="0.35">
      <c r="A3" s="27" t="s">
        <v>52</v>
      </c>
      <c r="B3" s="27" t="s">
        <v>53</v>
      </c>
      <c r="C3" s="27" t="s">
        <v>54</v>
      </c>
      <c r="D3" s="27" t="s">
        <v>11</v>
      </c>
      <c r="E3" s="27" t="s">
        <v>13</v>
      </c>
      <c r="F3" s="27" t="s">
        <v>17</v>
      </c>
      <c r="G3" s="27" t="s">
        <v>55</v>
      </c>
      <c r="H3" s="27" t="s">
        <v>56</v>
      </c>
      <c r="I3" s="27" t="s">
        <v>57</v>
      </c>
    </row>
    <row r="4" spans="1:9" x14ac:dyDescent="0.35">
      <c r="A4" s="28" t="s">
        <v>58</v>
      </c>
      <c r="B4" s="29">
        <v>46357</v>
      </c>
      <c r="C4" s="29">
        <v>46387</v>
      </c>
      <c r="D4" s="30">
        <f>COUNTIFS('Calendrier hiver'!$B$5:$B$125,"&gt;="&amp;B4,'Calendrier hiver'!$B$5:$B$125,"&lt;="&amp;C4,'Calendrier hiver'!$C$5:$C$125,"SSS")</f>
        <v>10</v>
      </c>
      <c r="E4" s="30">
        <f>COUNTIFS('Calendrier hiver'!$B$5:$B$125,"&gt;="&amp;B4,'Calendrier hiver'!$B$5:$B$125,"&lt;="&amp;C4,'Calendrier hiver'!$C$5:$C$125,"Compet")</f>
        <v>5</v>
      </c>
      <c r="F4" s="30">
        <f>COUNTIFS('Calendrier hiver'!$B$5:$B$125,"&gt;="&amp;B4,'Calendrier hiver'!$B$5:$B$125,"&lt;="&amp;C4,'Calendrier hiver'!$C$5:$C$125,"Loisir + Compet")</f>
        <v>4</v>
      </c>
      <c r="G4" s="30">
        <f>COUNTIFS('Calendrier hiver'!$B$5:$B$125,"&gt;="&amp;B4,'Calendrier hiver'!$B$5:$B$125,"&lt;="&amp;C4,'Calendrier hiver'!$D$5:$D$125,"&lt;&gt;")</f>
        <v>1</v>
      </c>
      <c r="H4" s="30">
        <f>SUM(D4:G4)</f>
        <v>20</v>
      </c>
      <c r="I4" s="30">
        <f>SUMPRODUCT(('Calendrier hiver'!$B$5:$B$125&gt;=B4)*('Calendrier hiver'!$B$5:$B$125&lt;=C4)*((('Calendrier hiver'!$E$5:$E$125&lt;&gt;"")+('Calendrier hiver'!$F$5:$F$125&lt;&gt;"")+('Calendrier hiver'!$G$5:$G$125&lt;&gt;""))&gt;0))</f>
        <v>8</v>
      </c>
    </row>
    <row r="5" spans="1:9" x14ac:dyDescent="0.35">
      <c r="A5" s="28" t="s">
        <v>59</v>
      </c>
      <c r="B5" s="29">
        <v>46388</v>
      </c>
      <c r="C5" s="29">
        <v>46418</v>
      </c>
      <c r="D5" s="30">
        <f>COUNTIFS('Calendrier hiver'!$B$5:$B$125,"&gt;="&amp;B5,'Calendrier hiver'!$B$5:$B$125,"&lt;="&amp;C5,'Calendrier hiver'!$C$5:$C$125,"SSS")</f>
        <v>8</v>
      </c>
      <c r="E5" s="30">
        <f>COUNTIFS('Calendrier hiver'!$B$5:$B$125,"&gt;="&amp;B5,'Calendrier hiver'!$B$5:$B$125,"&lt;="&amp;C5,'Calendrier hiver'!$C$5:$C$125,"Compet")</f>
        <v>4</v>
      </c>
      <c r="F5" s="30">
        <f>COUNTIFS('Calendrier hiver'!$B$5:$B$125,"&gt;="&amp;B5,'Calendrier hiver'!$B$5:$B$125,"&lt;="&amp;C5,'Calendrier hiver'!$C$5:$C$125,"Loisir + Compet")</f>
        <v>5</v>
      </c>
      <c r="G5" s="30">
        <f>COUNTIFS('Calendrier hiver'!$B$5:$B$125,"&gt;="&amp;B5,'Calendrier hiver'!$B$5:$B$125,"&lt;="&amp;C5,'Calendrier hiver'!$D$5:$D$125,"&lt;&gt;")</f>
        <v>4</v>
      </c>
      <c r="H5" s="30">
        <f>SUM(D5:G5)</f>
        <v>21</v>
      </c>
      <c r="I5" s="30">
        <f>SUMPRODUCT(('Calendrier hiver'!$B$5:$B$125&gt;=B5)*('Calendrier hiver'!$B$5:$B$125&lt;=C5)*((('Calendrier hiver'!$E$5:$E$125&lt;&gt;"")+('Calendrier hiver'!$F$5:$F$125&lt;&gt;"")+('Calendrier hiver'!$G$5:$G$125&lt;&gt;""))&gt;0))</f>
        <v>8</v>
      </c>
    </row>
    <row r="6" spans="1:9" x14ac:dyDescent="0.35">
      <c r="A6" s="28" t="s">
        <v>60</v>
      </c>
      <c r="B6" s="29">
        <v>46419</v>
      </c>
      <c r="C6" s="29">
        <v>46446</v>
      </c>
      <c r="D6" s="30">
        <f>COUNTIFS('Calendrier hiver'!$B$5:$B$125,"&gt;="&amp;B6,'Calendrier hiver'!$B$5:$B$125,"&lt;="&amp;C6,'Calendrier hiver'!$C$5:$C$125,"SSS")</f>
        <v>8</v>
      </c>
      <c r="E6" s="30">
        <f>COUNTIFS('Calendrier hiver'!$B$5:$B$125,"&gt;="&amp;B6,'Calendrier hiver'!$B$5:$B$125,"&lt;="&amp;C6,'Calendrier hiver'!$C$5:$C$125,"Compet")</f>
        <v>4</v>
      </c>
      <c r="F6" s="30">
        <f>COUNTIFS('Calendrier hiver'!$B$5:$B$125,"&gt;="&amp;B6,'Calendrier hiver'!$B$5:$B$125,"&lt;="&amp;C6,'Calendrier hiver'!$C$5:$C$125,"Loisir + Compet")</f>
        <v>4</v>
      </c>
      <c r="G6" s="30">
        <f>COUNTIFS('Calendrier hiver'!$B$5:$B$125,"&gt;="&amp;B6,'Calendrier hiver'!$B$5:$B$125,"&lt;="&amp;C6,'Calendrier hiver'!$D$5:$D$125,"&lt;&gt;")</f>
        <v>1</v>
      </c>
      <c r="H6" s="30">
        <f>SUM(D6:G6)</f>
        <v>17</v>
      </c>
      <c r="I6" s="30">
        <f>SUMPRODUCT(('Calendrier hiver'!$B$5:$B$125&gt;=B6)*('Calendrier hiver'!$B$5:$B$125&lt;=C6)*((('Calendrier hiver'!$E$5:$E$125&lt;&gt;"")+('Calendrier hiver'!$F$5:$F$125&lt;&gt;"")+('Calendrier hiver'!$G$5:$G$125&lt;&gt;""))&gt;0))</f>
        <v>9</v>
      </c>
    </row>
    <row r="7" spans="1:9" x14ac:dyDescent="0.35">
      <c r="A7" s="28" t="s">
        <v>61</v>
      </c>
      <c r="B7" s="29">
        <v>46447</v>
      </c>
      <c r="C7" s="29">
        <v>46477</v>
      </c>
      <c r="D7" s="30">
        <f>COUNTIFS('Calendrier hiver'!$B$5:$B$125,"&gt;="&amp;B7,'Calendrier hiver'!$B$5:$B$125,"&lt;="&amp;C7,'Calendrier hiver'!$C$5:$C$125,"SSS")</f>
        <v>9</v>
      </c>
      <c r="E7" s="30">
        <f>COUNTIFS('Calendrier hiver'!$B$5:$B$125,"&gt;="&amp;B7,'Calendrier hiver'!$B$5:$B$125,"&lt;="&amp;C7,'Calendrier hiver'!$C$5:$C$125,"Compet")</f>
        <v>5</v>
      </c>
      <c r="F7" s="30">
        <f>COUNTIFS('Calendrier hiver'!$B$5:$B$125,"&gt;="&amp;B7,'Calendrier hiver'!$B$5:$B$125,"&lt;="&amp;C7,'Calendrier hiver'!$C$5:$C$125,"Loisir + Compet")</f>
        <v>4</v>
      </c>
      <c r="G7" s="30">
        <f>COUNTIFS('Calendrier hiver'!$B$5:$B$125,"&gt;="&amp;B7,'Calendrier hiver'!$B$5:$B$125,"&lt;="&amp;C7,'Calendrier hiver'!$D$5:$D$125,"&lt;&gt;")</f>
        <v>0</v>
      </c>
      <c r="H7" s="30">
        <f>SUM(D7:G7)</f>
        <v>18</v>
      </c>
      <c r="I7" s="30">
        <f>SUMPRODUCT(('Calendrier hiver'!$B$5:$B$125&gt;=B7)*('Calendrier hiver'!$B$5:$B$125&lt;=C7)*((('Calendrier hiver'!$E$5:$E$125&lt;&gt;"")+('Calendrier hiver'!$F$5:$F$125&lt;&gt;"")+('Calendrier hiver'!$G$5:$G$125&lt;&gt;""))&gt;0))</f>
        <v>8</v>
      </c>
    </row>
    <row r="8" spans="1:9" x14ac:dyDescent="0.35">
      <c r="A8" s="31" t="s">
        <v>62</v>
      </c>
      <c r="B8" s="32"/>
      <c r="C8" s="32"/>
      <c r="D8" s="32">
        <f t="shared" ref="D8:I8" si="0">SUM(D4:D7)</f>
        <v>35</v>
      </c>
      <c r="E8" s="32">
        <f t="shared" si="0"/>
        <v>18</v>
      </c>
      <c r="F8" s="32">
        <f t="shared" si="0"/>
        <v>17</v>
      </c>
      <c r="G8" s="32">
        <f t="shared" si="0"/>
        <v>6</v>
      </c>
      <c r="H8" s="32">
        <f t="shared" si="0"/>
        <v>76</v>
      </c>
      <c r="I8" s="32">
        <f t="shared" si="0"/>
        <v>33</v>
      </c>
    </row>
    <row r="10" spans="1:9" x14ac:dyDescent="0.35">
      <c r="A10" s="2" t="s">
        <v>63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Calendrier hiver</vt:lpstr>
      <vt:lpstr>Récap</vt:lpstr>
      <vt:lpstr>'Calendrier hiver'!Impression_des_titres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MAUGIN Cédric</cp:lastModifiedBy>
  <cp:revision>0</cp:revision>
  <dcterms:created xsi:type="dcterms:W3CDTF">2026-10-22T08:50:03Z</dcterms:created>
  <dcterms:modified xsi:type="dcterms:W3CDTF">2026-10-22T08:57:30Z</dcterms:modified>
  <dc:language>en-US</dc:language>
</cp:coreProperties>
</file>